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filterPrivacy="1" defaultThemeVersion="166925"/>
  <xr:revisionPtr revIDLastSave="0" documentId="13_ncr:1_{EBFEF480-383A-4EDB-97CF-374DFC02B2EE}" xr6:coauthVersionLast="36" xr6:coauthVersionMax="36" xr10:uidLastSave="{00000000-0000-0000-0000-000000000000}"/>
  <workbookProtection lockStructure="1"/>
  <bookViews>
    <workbookView xWindow="0" yWindow="0" windowWidth="19200" windowHeight="6936" xr2:uid="{76E9BDD3-77DF-4F1C-AF8D-20C0D3065E17}"/>
  </bookViews>
  <sheets>
    <sheet name="COVID-19 adj factors 2023 R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1" i="1" l="1"/>
  <c r="O21" i="1"/>
  <c r="N21" i="1"/>
  <c r="M21" i="1"/>
  <c r="K21" i="1"/>
  <c r="J21" i="1"/>
  <c r="I21" i="1"/>
  <c r="H21" i="1"/>
  <c r="G21" i="1"/>
  <c r="F21" i="1"/>
  <c r="E21" i="1"/>
  <c r="D21" i="1"/>
  <c r="C21" i="1"/>
  <c r="B21" i="1"/>
  <c r="P20" i="1"/>
  <c r="O20" i="1"/>
  <c r="N20" i="1"/>
  <c r="M20" i="1"/>
  <c r="K20" i="1"/>
  <c r="J20" i="1"/>
  <c r="I20" i="1"/>
  <c r="H20" i="1"/>
  <c r="G20" i="1"/>
  <c r="F20" i="1"/>
  <c r="E20" i="1"/>
  <c r="D20" i="1"/>
  <c r="C20" i="1"/>
  <c r="B20" i="1"/>
  <c r="P19" i="1"/>
  <c r="O19" i="1"/>
  <c r="N19" i="1"/>
  <c r="M19" i="1"/>
  <c r="K19" i="1"/>
  <c r="J19" i="1"/>
  <c r="I19" i="1"/>
  <c r="H19" i="1"/>
  <c r="G19" i="1"/>
  <c r="F19" i="1"/>
  <c r="E19" i="1"/>
  <c r="D19" i="1"/>
  <c r="C19" i="1"/>
  <c r="B19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L15" i="1"/>
  <c r="L21" i="1" s="1"/>
  <c r="L14" i="1"/>
  <c r="L20" i="1" s="1"/>
  <c r="L13" i="1"/>
  <c r="L19" i="1" s="1"/>
  <c r="L12" i="1"/>
  <c r="L11" i="1"/>
</calcChain>
</file>

<file path=xl/sharedStrings.xml><?xml version="1.0" encoding="utf-8"?>
<sst xmlns="http://schemas.openxmlformats.org/spreadsheetml/2006/main" count="27" uniqueCount="27">
  <si>
    <t>COVID-19 Cumulative Adjustment Factors by Type of Service, 2023 Rate Announcement</t>
  </si>
  <si>
    <t>Calendar year</t>
  </si>
  <si>
    <t>Average Annual Factor by Type of Service</t>
  </si>
  <si>
    <t>Inpatient</t>
  </si>
  <si>
    <t>SNF</t>
  </si>
  <si>
    <t>Home Health (Part A)</t>
  </si>
  <si>
    <t>Physician</t>
  </si>
  <si>
    <t>DME</t>
  </si>
  <si>
    <t>Carrier lab</t>
  </si>
  <si>
    <t>Physician-administered drugs</t>
  </si>
  <si>
    <t>Other carrier</t>
  </si>
  <si>
    <t>Outpatient non-drug</t>
  </si>
  <si>
    <t>Outpatient drug</t>
  </si>
  <si>
    <t>Intermediary lab</t>
  </si>
  <si>
    <t>Home Health (Part B)</t>
  </si>
  <si>
    <t>Dialysis</t>
  </si>
  <si>
    <t>Therapy</t>
  </si>
  <si>
    <t>Other intermediary</t>
  </si>
  <si>
    <t>Total</t>
  </si>
  <si>
    <t>Direct</t>
  </si>
  <si>
    <t>Indirect</t>
  </si>
  <si>
    <t>Notes:</t>
  </si>
  <si>
    <t xml:space="preserve">COVID-19 direct adjustment factors represent impact on Medicare fee-for-service (FFS) spending corresponding to COVID-19 diagnoses.  </t>
  </si>
  <si>
    <t>COVID-19 indirect adjustment factors represent impact of pandemic on deferred / forgone care and impact of COVID-19 deaths on morbidity of Medicare fee-for-service population.</t>
  </si>
  <si>
    <t>COVID-19 total adjustment factors are product of direct and indirect factors</t>
  </si>
  <si>
    <t>The COVID-19 adjustment factors are developed on quarterly basis.  Presented are annual average of quarterly factors</t>
  </si>
  <si>
    <t>The COVID-19 factors use actual program experience through 3rd quarter 2021.  Projected COVID-19 factors are based on modeling of various pandemic scenarios.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</si>
</sst>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0_);_(* \(#,##0.000\);_(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9" xfId="0" applyFont="1" applyBorder="1"/>
    <xf numFmtId="0" fontId="2" fillId="0" borderId="0" xfId="0" applyFont="1" applyBorder="1"/>
    <xf numFmtId="0" fontId="2" fillId="0" borderId="10" xfId="0" applyFont="1" applyBorder="1"/>
    <xf numFmtId="0" fontId="2" fillId="0" borderId="9" xfId="0" applyFont="1" applyBorder="1" applyAlignment="1">
      <alignment horizontal="center"/>
    </xf>
    <xf numFmtId="164" fontId="2" fillId="0" borderId="0" xfId="0" applyNumberFormat="1" applyFont="1" applyBorder="1"/>
    <xf numFmtId="164" fontId="2" fillId="0" borderId="10" xfId="0" applyNumberFormat="1" applyFont="1" applyBorder="1"/>
    <xf numFmtId="0" fontId="2" fillId="0" borderId="11" xfId="0" applyFont="1" applyBorder="1" applyAlignment="1">
      <alignment horizontal="center"/>
    </xf>
    <xf numFmtId="164" fontId="2" fillId="0" borderId="12" xfId="0" applyNumberFormat="1" applyFont="1" applyBorder="1"/>
    <xf numFmtId="164" fontId="2" fillId="0" borderId="13" xfId="0" applyNumberFormat="1" applyFont="1" applyBorder="1"/>
    <xf numFmtId="0" fontId="1" fillId="0" borderId="0" xfId="0" applyFont="1"/>
    <xf numFmtId="164" fontId="2" fillId="0" borderId="0" xfId="0" applyNumberFormat="1" applyFont="1" applyFill="1" applyBorder="1"/>
    <xf numFmtId="0" fontId="2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EF9CD-3F96-4D2D-A25A-B0F5415CE5ED}">
  <dimension ref="A1:P27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ColWidth="12.77734375" defaultRowHeight="13.8" x14ac:dyDescent="0.25"/>
  <cols>
    <col min="1" max="1" width="9.33203125" style="2" customWidth="1"/>
    <col min="2" max="2" width="8.33203125" style="2" bestFit="1" customWidth="1"/>
    <col min="3" max="3" width="6.6640625" style="2" bestFit="1" customWidth="1"/>
    <col min="4" max="4" width="11.77734375" style="2" bestFit="1" customWidth="1"/>
    <col min="5" max="5" width="8.44140625" style="2" bestFit="1" customWidth="1"/>
    <col min="6" max="6" width="6.6640625" style="2" bestFit="1" customWidth="1"/>
    <col min="7" max="7" width="9.5546875" style="2" bestFit="1" customWidth="1"/>
    <col min="8" max="8" width="16" style="2" bestFit="1" customWidth="1"/>
    <col min="9" max="9" width="11.5546875" style="2" bestFit="1" customWidth="1"/>
    <col min="10" max="11" width="9.77734375" style="2" bestFit="1" customWidth="1"/>
    <col min="12" max="12" width="11.6640625" style="2" bestFit="1" customWidth="1"/>
    <col min="13" max="13" width="11.77734375" style="2" bestFit="1" customWidth="1"/>
    <col min="14" max="14" width="7.44140625" style="2" bestFit="1" customWidth="1"/>
    <col min="15" max="15" width="7.6640625" style="2" bestFit="1" customWidth="1"/>
    <col min="16" max="16" width="11.5546875" style="2" bestFit="1" customWidth="1"/>
    <col min="17" max="16384" width="12.77734375" style="2"/>
  </cols>
  <sheetData>
    <row r="1" spans="1:16" ht="30" customHeight="1" thickBot="1" x14ac:dyDescent="0.3">
      <c r="A1" s="1" t="s">
        <v>0</v>
      </c>
    </row>
    <row r="2" spans="1:16" x14ac:dyDescent="0.25">
      <c r="A2" s="18" t="s">
        <v>1</v>
      </c>
      <c r="B2" s="20" t="s">
        <v>2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2"/>
    </row>
    <row r="3" spans="1:16" ht="42" thickBot="1" x14ac:dyDescent="0.3">
      <c r="A3" s="19"/>
      <c r="B3" s="3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5" t="s">
        <v>17</v>
      </c>
    </row>
    <row r="4" spans="1:16" ht="30" customHeight="1" x14ac:dyDescent="0.25">
      <c r="A4" s="6" t="s">
        <v>18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8"/>
    </row>
    <row r="5" spans="1:16" x14ac:dyDescent="0.25">
      <c r="A5" s="9">
        <v>2020</v>
      </c>
      <c r="B5" s="10">
        <v>0.92106159274082922</v>
      </c>
      <c r="C5" s="10">
        <v>1.0212549466428658</v>
      </c>
      <c r="D5" s="10">
        <v>0.8117395232887199</v>
      </c>
      <c r="E5" s="10">
        <v>0.86515630906091667</v>
      </c>
      <c r="F5" s="10">
        <v>0.97283069360121921</v>
      </c>
      <c r="G5" s="10">
        <v>1.0834967205165351</v>
      </c>
      <c r="H5" s="10">
        <v>0.96477879209655337</v>
      </c>
      <c r="I5" s="10">
        <v>0.94906389130094537</v>
      </c>
      <c r="J5" s="10">
        <v>0.83795012510390132</v>
      </c>
      <c r="K5" s="10">
        <v>0.92692183683845131</v>
      </c>
      <c r="L5" s="10">
        <v>1.107919181875975</v>
      </c>
      <c r="M5" s="10">
        <v>0.99766214741127224</v>
      </c>
      <c r="N5" s="10">
        <v>0.98401893963517018</v>
      </c>
      <c r="O5" s="10">
        <v>0.94302722812468409</v>
      </c>
      <c r="P5" s="11">
        <v>0.91366144055769405</v>
      </c>
    </row>
    <row r="6" spans="1:16" x14ac:dyDescent="0.25">
      <c r="A6" s="9">
        <v>2021</v>
      </c>
      <c r="B6" s="10">
        <v>0.92304161699862031</v>
      </c>
      <c r="C6" s="10">
        <v>0.9919924694165968</v>
      </c>
      <c r="D6" s="10">
        <v>0.78334150631040345</v>
      </c>
      <c r="E6" s="10">
        <v>0.96618231736764482</v>
      </c>
      <c r="F6" s="10">
        <v>0.98683899209622783</v>
      </c>
      <c r="G6" s="10">
        <v>1.2090818512379753</v>
      </c>
      <c r="H6" s="10">
        <v>0.98939913514125588</v>
      </c>
      <c r="I6" s="10">
        <v>1.0043208085664876</v>
      </c>
      <c r="J6" s="10">
        <v>0.93857544072112775</v>
      </c>
      <c r="K6" s="10">
        <v>0.93209045225082543</v>
      </c>
      <c r="L6" s="10">
        <v>1.2421517662936348</v>
      </c>
      <c r="M6" s="10">
        <v>1.0150025267091816</v>
      </c>
      <c r="N6" s="10">
        <v>0.9304950378799709</v>
      </c>
      <c r="O6" s="10">
        <v>1.0068634711345661</v>
      </c>
      <c r="P6" s="11">
        <v>0.92779205079982796</v>
      </c>
    </row>
    <row r="7" spans="1:16" x14ac:dyDescent="0.25">
      <c r="A7" s="9">
        <v>2022</v>
      </c>
      <c r="B7" s="10">
        <v>0.96299296255209754</v>
      </c>
      <c r="C7" s="10">
        <v>0.98546684870145074</v>
      </c>
      <c r="D7" s="10">
        <v>0.8826348425936108</v>
      </c>
      <c r="E7" s="10">
        <v>0.98526875336552577</v>
      </c>
      <c r="F7" s="10">
        <v>0.98842739293460147</v>
      </c>
      <c r="G7" s="10">
        <v>1.1186149127205509</v>
      </c>
      <c r="H7" s="10">
        <v>1.0061128135214716</v>
      </c>
      <c r="I7" s="10">
        <v>1.0061611886757058</v>
      </c>
      <c r="J7" s="10">
        <v>0.97242858229568641</v>
      </c>
      <c r="K7" s="10">
        <v>1.0061483081346927</v>
      </c>
      <c r="L7" s="10">
        <v>1.1172559883806359</v>
      </c>
      <c r="M7" s="10">
        <v>0.98304280980866399</v>
      </c>
      <c r="N7" s="10">
        <v>1.0061692441637891</v>
      </c>
      <c r="O7" s="10">
        <v>1.0061605256233292</v>
      </c>
      <c r="P7" s="11">
        <v>1.0061540687333217</v>
      </c>
    </row>
    <row r="8" spans="1:16" x14ac:dyDescent="0.25">
      <c r="A8" s="9">
        <v>2023</v>
      </c>
      <c r="B8" s="10">
        <v>0.98088702032580066</v>
      </c>
      <c r="C8" s="10">
        <v>0.97350767125567184</v>
      </c>
      <c r="D8" s="10">
        <v>0.96956863031447971</v>
      </c>
      <c r="E8" s="10">
        <v>0.99010250327874538</v>
      </c>
      <c r="F8" s="10">
        <v>0.98670903737282123</v>
      </c>
      <c r="G8" s="10">
        <v>1.0340816070758194</v>
      </c>
      <c r="H8" s="10">
        <v>1.0019386319453367</v>
      </c>
      <c r="I8" s="10">
        <v>1.0019741072512272</v>
      </c>
      <c r="J8" s="10">
        <v>0.98587346703822865</v>
      </c>
      <c r="K8" s="10">
        <v>1.0019626303433209</v>
      </c>
      <c r="L8" s="10">
        <v>1.0340937459279342</v>
      </c>
      <c r="M8" s="10">
        <v>0.98184931131538378</v>
      </c>
      <c r="N8" s="10">
        <v>1.0019717420489112</v>
      </c>
      <c r="O8" s="10">
        <v>1.0019665774194828</v>
      </c>
      <c r="P8" s="11">
        <v>1.0019629231925486</v>
      </c>
    </row>
    <row r="9" spans="1:16" x14ac:dyDescent="0.25">
      <c r="A9" s="9">
        <v>2024</v>
      </c>
      <c r="B9" s="10">
        <v>0.98240716407022521</v>
      </c>
      <c r="C9" s="10">
        <v>0.97868268259835256</v>
      </c>
      <c r="D9" s="10">
        <v>0.9864604414581557</v>
      </c>
      <c r="E9" s="10">
        <v>0.98981211431685556</v>
      </c>
      <c r="F9" s="10">
        <v>0.98969481046377483</v>
      </c>
      <c r="G9" s="10">
        <v>1</v>
      </c>
      <c r="H9" s="10">
        <v>1</v>
      </c>
      <c r="I9" s="10">
        <v>1</v>
      </c>
      <c r="J9" s="10">
        <v>0.99094617406578822</v>
      </c>
      <c r="K9" s="10">
        <v>1</v>
      </c>
      <c r="L9" s="10">
        <v>1</v>
      </c>
      <c r="M9" s="10">
        <v>0.9864604414581557</v>
      </c>
      <c r="N9" s="10">
        <v>1</v>
      </c>
      <c r="O9" s="10">
        <v>1</v>
      </c>
      <c r="P9" s="11">
        <v>1</v>
      </c>
    </row>
    <row r="10" spans="1:16" ht="30" customHeight="1" x14ac:dyDescent="0.25">
      <c r="A10" s="6" t="s">
        <v>19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8"/>
    </row>
    <row r="11" spans="1:16" x14ac:dyDescent="0.25">
      <c r="A11" s="9">
        <v>2020</v>
      </c>
      <c r="B11" s="10">
        <v>1.0997658581849219</v>
      </c>
      <c r="C11" s="10">
        <v>1.157161346690267</v>
      </c>
      <c r="D11" s="10">
        <v>1.0195508195985916</v>
      </c>
      <c r="E11" s="10">
        <v>1.0288488513689231</v>
      </c>
      <c r="F11" s="10">
        <v>1.008449213571043</v>
      </c>
      <c r="G11" s="10">
        <v>1.2077138743333353</v>
      </c>
      <c r="H11" s="10">
        <v>1</v>
      </c>
      <c r="I11" s="10">
        <v>1</v>
      </c>
      <c r="J11" s="10">
        <v>1.0146247838882183</v>
      </c>
      <c r="K11" s="10">
        <v>1</v>
      </c>
      <c r="L11" s="10">
        <f>G11</f>
        <v>1.2077138743333353</v>
      </c>
      <c r="M11" s="10">
        <v>1.0159641936698305</v>
      </c>
      <c r="N11" s="10">
        <v>1</v>
      </c>
      <c r="O11" s="10">
        <v>1</v>
      </c>
      <c r="P11" s="11">
        <v>1</v>
      </c>
    </row>
    <row r="12" spans="1:16" x14ac:dyDescent="0.25">
      <c r="A12" s="9">
        <v>2021</v>
      </c>
      <c r="B12" s="10">
        <v>1.108220046079702</v>
      </c>
      <c r="C12" s="10">
        <v>1.1073146424063633</v>
      </c>
      <c r="D12" s="10">
        <v>1.0299340098397411</v>
      </c>
      <c r="E12" s="10">
        <v>1.0542535939341351</v>
      </c>
      <c r="F12" s="10">
        <v>1.0113679107721951</v>
      </c>
      <c r="G12" s="10">
        <v>1.2145562782408965</v>
      </c>
      <c r="H12" s="10">
        <v>1</v>
      </c>
      <c r="I12" s="10">
        <v>1</v>
      </c>
      <c r="J12" s="10">
        <v>1.0204328155392617</v>
      </c>
      <c r="K12" s="10">
        <v>1</v>
      </c>
      <c r="L12" s="10">
        <f t="shared" ref="L12:L15" si="0">G12</f>
        <v>1.2145562782408965</v>
      </c>
      <c r="M12" s="10">
        <v>1.0247299261096687</v>
      </c>
      <c r="N12" s="10">
        <v>1</v>
      </c>
      <c r="O12" s="10">
        <v>1</v>
      </c>
      <c r="P12" s="11">
        <v>1</v>
      </c>
    </row>
    <row r="13" spans="1:16" x14ac:dyDescent="0.25">
      <c r="A13" s="9">
        <v>2022</v>
      </c>
      <c r="B13" s="10">
        <v>1.0517382928333929</v>
      </c>
      <c r="C13" s="10">
        <v>1.0367616582724815</v>
      </c>
      <c r="D13" s="10">
        <v>1.0088812607869249</v>
      </c>
      <c r="E13" s="10">
        <v>1.0309195580621457</v>
      </c>
      <c r="F13" s="10">
        <v>1.0052371476864359</v>
      </c>
      <c r="G13" s="10">
        <v>1.1119690462130989</v>
      </c>
      <c r="H13" s="10">
        <v>1</v>
      </c>
      <c r="I13" s="10">
        <v>1</v>
      </c>
      <c r="J13" s="10">
        <v>1.0112743670652744</v>
      </c>
      <c r="K13" s="10">
        <v>1</v>
      </c>
      <c r="L13" s="10">
        <f t="shared" si="0"/>
        <v>1.1119690462130989</v>
      </c>
      <c r="M13" s="10">
        <v>1.0069371773297491</v>
      </c>
      <c r="N13" s="10">
        <v>1</v>
      </c>
      <c r="O13" s="10">
        <v>1</v>
      </c>
      <c r="P13" s="11">
        <v>1</v>
      </c>
    </row>
    <row r="14" spans="1:16" x14ac:dyDescent="0.25">
      <c r="A14" s="9">
        <v>2023</v>
      </c>
      <c r="B14" s="10">
        <v>1.0140075080282154</v>
      </c>
      <c r="C14" s="10">
        <v>1.0110505897944544</v>
      </c>
      <c r="D14" s="10">
        <v>1.002649395203006</v>
      </c>
      <c r="E14" s="10">
        <v>1.0096624611360399</v>
      </c>
      <c r="F14" s="10">
        <v>1.0015637264159063</v>
      </c>
      <c r="G14" s="10">
        <v>1.0320657340499479</v>
      </c>
      <c r="H14" s="10">
        <v>1</v>
      </c>
      <c r="I14" s="10">
        <v>1</v>
      </c>
      <c r="J14" s="10">
        <v>1.0033015090539965</v>
      </c>
      <c r="K14" s="10">
        <v>1</v>
      </c>
      <c r="L14" s="10">
        <f t="shared" si="0"/>
        <v>1.0320657340499479</v>
      </c>
      <c r="M14" s="10">
        <v>1.0018835728664308</v>
      </c>
      <c r="N14" s="10">
        <v>1</v>
      </c>
      <c r="O14" s="10">
        <v>1</v>
      </c>
      <c r="P14" s="11">
        <v>1</v>
      </c>
    </row>
    <row r="15" spans="1:16" x14ac:dyDescent="0.25">
      <c r="A15" s="9">
        <v>2024</v>
      </c>
      <c r="B15" s="10">
        <v>1</v>
      </c>
      <c r="C15" s="10">
        <v>1</v>
      </c>
      <c r="D15" s="10">
        <v>1</v>
      </c>
      <c r="E15" s="10">
        <v>1</v>
      </c>
      <c r="F15" s="10">
        <v>1</v>
      </c>
      <c r="G15" s="10">
        <v>1</v>
      </c>
      <c r="H15" s="10">
        <v>1</v>
      </c>
      <c r="I15" s="10">
        <v>1</v>
      </c>
      <c r="J15" s="10">
        <v>1</v>
      </c>
      <c r="K15" s="10">
        <v>1</v>
      </c>
      <c r="L15" s="10">
        <f t="shared" si="0"/>
        <v>1</v>
      </c>
      <c r="M15" s="10">
        <v>1</v>
      </c>
      <c r="N15" s="10">
        <v>1</v>
      </c>
      <c r="O15" s="10">
        <v>1</v>
      </c>
      <c r="P15" s="11">
        <v>1</v>
      </c>
    </row>
    <row r="16" spans="1:16" ht="30" customHeight="1" x14ac:dyDescent="0.25">
      <c r="A16" s="6" t="s">
        <v>20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1"/>
    </row>
    <row r="17" spans="1:16" x14ac:dyDescent="0.25">
      <c r="A17" s="9">
        <v>2020</v>
      </c>
      <c r="B17" s="10">
        <f t="shared" ref="B17:P17" si="1">B5/B11</f>
        <v>0.83750698922493361</v>
      </c>
      <c r="C17" s="10">
        <f t="shared" si="1"/>
        <v>0.88255190130907579</v>
      </c>
      <c r="D17" s="10">
        <f t="shared" si="1"/>
        <v>0.79617367539198358</v>
      </c>
      <c r="E17" s="10">
        <f t="shared" si="1"/>
        <v>0.84089738537375325</v>
      </c>
      <c r="F17" s="10">
        <f t="shared" si="1"/>
        <v>0.96467990703895323</v>
      </c>
      <c r="G17" s="10">
        <f t="shared" si="1"/>
        <v>0.89714686859470849</v>
      </c>
      <c r="H17" s="10">
        <f t="shared" si="1"/>
        <v>0.96477879209655337</v>
      </c>
      <c r="I17" s="10">
        <f t="shared" si="1"/>
        <v>0.94906389130094537</v>
      </c>
      <c r="J17" s="10">
        <f t="shared" si="1"/>
        <v>0.82587192665719333</v>
      </c>
      <c r="K17" s="10">
        <f t="shared" si="1"/>
        <v>0.92692183683845131</v>
      </c>
      <c r="L17" s="10">
        <f t="shared" si="1"/>
        <v>0.91736892770860357</v>
      </c>
      <c r="M17" s="10">
        <f t="shared" si="1"/>
        <v>0.98198554006864336</v>
      </c>
      <c r="N17" s="10">
        <f t="shared" si="1"/>
        <v>0.98401893963517018</v>
      </c>
      <c r="O17" s="10">
        <f t="shared" si="1"/>
        <v>0.94302722812468409</v>
      </c>
      <c r="P17" s="11">
        <f t="shared" si="1"/>
        <v>0.91366144055769405</v>
      </c>
    </row>
    <row r="18" spans="1:16" x14ac:dyDescent="0.25">
      <c r="A18" s="9">
        <v>2021</v>
      </c>
      <c r="B18" s="10">
        <f t="shared" ref="B18:P18" si="2">B6/B12</f>
        <v>0.83290463862646658</v>
      </c>
      <c r="C18" s="10">
        <f t="shared" si="2"/>
        <v>0.89585419665439092</v>
      </c>
      <c r="D18" s="10">
        <f t="shared" si="2"/>
        <v>0.76057446285543306</v>
      </c>
      <c r="E18" s="10">
        <f t="shared" si="2"/>
        <v>0.91646101367524235</v>
      </c>
      <c r="F18" s="10">
        <f t="shared" si="2"/>
        <v>0.97574678965517203</v>
      </c>
      <c r="G18" s="10">
        <f t="shared" si="2"/>
        <v>0.99549265266583598</v>
      </c>
      <c r="H18" s="10">
        <f t="shared" si="2"/>
        <v>0.98939913514125588</v>
      </c>
      <c r="I18" s="10">
        <f t="shared" si="2"/>
        <v>1.0043208085664876</v>
      </c>
      <c r="J18" s="10">
        <f t="shared" si="2"/>
        <v>0.9197817106902082</v>
      </c>
      <c r="K18" s="10">
        <f t="shared" si="2"/>
        <v>0.93209045225082543</v>
      </c>
      <c r="L18" s="10">
        <f t="shared" si="2"/>
        <v>1.0227206334915218</v>
      </c>
      <c r="M18" s="10">
        <f t="shared" si="2"/>
        <v>0.99050735305699844</v>
      </c>
      <c r="N18" s="10">
        <f t="shared" si="2"/>
        <v>0.9304950378799709</v>
      </c>
      <c r="O18" s="10">
        <f t="shared" si="2"/>
        <v>1.0068634711345661</v>
      </c>
      <c r="P18" s="11">
        <f t="shared" si="2"/>
        <v>0.92779205079982796</v>
      </c>
    </row>
    <row r="19" spans="1:16" x14ac:dyDescent="0.25">
      <c r="A19" s="9">
        <v>2022</v>
      </c>
      <c r="B19" s="10">
        <f t="shared" ref="B19:P19" si="3">B7/B13</f>
        <v>0.91562032980446628</v>
      </c>
      <c r="C19" s="10">
        <f t="shared" si="3"/>
        <v>0.95052400987079189</v>
      </c>
      <c r="D19" s="10">
        <f t="shared" si="3"/>
        <v>0.87486493891774519</v>
      </c>
      <c r="E19" s="10">
        <f t="shared" si="3"/>
        <v>0.95571836392120513</v>
      </c>
      <c r="F19" s="10">
        <f t="shared" si="3"/>
        <v>0.98327782176522005</v>
      </c>
      <c r="G19" s="10">
        <f t="shared" si="3"/>
        <v>1.0059766650250608</v>
      </c>
      <c r="H19" s="10">
        <f t="shared" si="3"/>
        <v>1.0061128135214716</v>
      </c>
      <c r="I19" s="10">
        <f t="shared" si="3"/>
        <v>1.0061611886757058</v>
      </c>
      <c r="J19" s="10">
        <f t="shared" si="3"/>
        <v>0.96158729417584399</v>
      </c>
      <c r="K19" s="10">
        <f t="shared" si="3"/>
        <v>1.0061483081346927</v>
      </c>
      <c r="L19" s="10">
        <f t="shared" si="3"/>
        <v>1.0047545767443276</v>
      </c>
      <c r="M19" s="10">
        <f t="shared" si="3"/>
        <v>0.97627024996291278</v>
      </c>
      <c r="N19" s="10">
        <f t="shared" si="3"/>
        <v>1.0061692441637891</v>
      </c>
      <c r="O19" s="10">
        <f t="shared" si="3"/>
        <v>1.0061605256233292</v>
      </c>
      <c r="P19" s="11">
        <f t="shared" si="3"/>
        <v>1.0061540687333217</v>
      </c>
    </row>
    <row r="20" spans="1:16" x14ac:dyDescent="0.25">
      <c r="A20" s="9">
        <v>2023</v>
      </c>
      <c r="B20" s="10">
        <f t="shared" ref="B20:P20" si="4">B8/B14</f>
        <v>0.96733703898621126</v>
      </c>
      <c r="C20" s="10">
        <f t="shared" si="4"/>
        <v>0.962867418388614</v>
      </c>
      <c r="D20" s="10">
        <f t="shared" si="4"/>
        <v>0.96700664754120913</v>
      </c>
      <c r="E20" s="10">
        <f t="shared" si="4"/>
        <v>0.98062723077246405</v>
      </c>
      <c r="F20" s="10">
        <f t="shared" si="4"/>
        <v>0.98516850335999828</v>
      </c>
      <c r="G20" s="10">
        <f t="shared" si="4"/>
        <v>1.0019532409219334</v>
      </c>
      <c r="H20" s="10">
        <f t="shared" si="4"/>
        <v>1.0019386319453367</v>
      </c>
      <c r="I20" s="10">
        <f t="shared" si="4"/>
        <v>1.0019741072512272</v>
      </c>
      <c r="J20" s="10">
        <f t="shared" si="4"/>
        <v>0.98262930748285171</v>
      </c>
      <c r="K20" s="10">
        <f t="shared" si="4"/>
        <v>1.0019626303433209</v>
      </c>
      <c r="L20" s="10">
        <f t="shared" si="4"/>
        <v>1.001965002626362</v>
      </c>
      <c r="M20" s="10">
        <f t="shared" si="4"/>
        <v>0.98000340349554971</v>
      </c>
      <c r="N20" s="10">
        <f t="shared" si="4"/>
        <v>1.0019717420489112</v>
      </c>
      <c r="O20" s="10">
        <f t="shared" si="4"/>
        <v>1.0019665774194828</v>
      </c>
      <c r="P20" s="11">
        <f t="shared" si="4"/>
        <v>1.0019629231925486</v>
      </c>
    </row>
    <row r="21" spans="1:16" ht="14.4" thickBot="1" x14ac:dyDescent="0.3">
      <c r="A21" s="12">
        <v>2024</v>
      </c>
      <c r="B21" s="13">
        <f t="shared" ref="B21:P21" si="5">B9/B15</f>
        <v>0.98240716407022521</v>
      </c>
      <c r="C21" s="13">
        <f t="shared" si="5"/>
        <v>0.97868268259835256</v>
      </c>
      <c r="D21" s="13">
        <f t="shared" si="5"/>
        <v>0.9864604414581557</v>
      </c>
      <c r="E21" s="13">
        <f t="shared" si="5"/>
        <v>0.98981211431685556</v>
      </c>
      <c r="F21" s="13">
        <f t="shared" si="5"/>
        <v>0.98969481046377483</v>
      </c>
      <c r="G21" s="13">
        <f t="shared" si="5"/>
        <v>1</v>
      </c>
      <c r="H21" s="13">
        <f t="shared" si="5"/>
        <v>1</v>
      </c>
      <c r="I21" s="13">
        <f t="shared" si="5"/>
        <v>1</v>
      </c>
      <c r="J21" s="13">
        <f t="shared" si="5"/>
        <v>0.99094617406578822</v>
      </c>
      <c r="K21" s="13">
        <f t="shared" si="5"/>
        <v>1</v>
      </c>
      <c r="L21" s="13">
        <f t="shared" si="5"/>
        <v>1</v>
      </c>
      <c r="M21" s="13">
        <f t="shared" si="5"/>
        <v>0.9864604414581557</v>
      </c>
      <c r="N21" s="13">
        <f t="shared" si="5"/>
        <v>1</v>
      </c>
      <c r="O21" s="13">
        <f t="shared" si="5"/>
        <v>1</v>
      </c>
      <c r="P21" s="14">
        <f t="shared" si="5"/>
        <v>1</v>
      </c>
    </row>
    <row r="22" spans="1:16" ht="30" customHeight="1" x14ac:dyDescent="0.25">
      <c r="A22" s="15" t="s">
        <v>21</v>
      </c>
      <c r="B22" s="16"/>
    </row>
    <row r="23" spans="1:16" x14ac:dyDescent="0.25">
      <c r="A23" s="17" t="s">
        <v>22</v>
      </c>
    </row>
    <row r="24" spans="1:16" x14ac:dyDescent="0.25">
      <c r="A24" s="17" t="s">
        <v>23</v>
      </c>
    </row>
    <row r="25" spans="1:16" x14ac:dyDescent="0.25">
      <c r="A25" s="17" t="s">
        <v>24</v>
      </c>
    </row>
    <row r="26" spans="1:16" x14ac:dyDescent="0.25">
      <c r="A26" s="17" t="s">
        <v>25</v>
      </c>
    </row>
    <row r="27" spans="1:16" x14ac:dyDescent="0.25">
      <c r="A27" s="17" t="s">
        <v>26</v>
      </c>
    </row>
  </sheetData>
  <sheetProtection sheet="1" objects="1" scenarios="1"/>
  <mergeCells count="2">
    <mergeCell ref="A2:A3"/>
    <mergeCell ref="B2:P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COVID-19 adj factors 2023 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/>
  <cp:lastModifiedBy/>
  <dcterms:created xsi:type="dcterms:W3CDTF">2022-04-11T20:37:07Z</dcterms:created>
  <dcterms:modified xsi:type="dcterms:W3CDTF">2022-04-13T13:30:56Z</dcterms:modified>
</cp:coreProperties>
</file>